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4 BALANDIS\Projektai\"/>
    </mc:Choice>
  </mc:AlternateContent>
  <xr:revisionPtr revIDLastSave="0" documentId="13_ncr:1_{143125F1-621A-4E4D-B46B-AEB637D19791}" xr6:coauthVersionLast="47" xr6:coauthVersionMax="47" xr10:uidLastSave="{00000000-0000-0000-0000-000000000000}"/>
  <bookViews>
    <workbookView xWindow="-108" yWindow="-108" windowWidth="23256" windowHeight="12456" xr2:uid="{92C9C8AC-899F-4A87-80B2-5FF4165E6300}"/>
  </bookViews>
  <sheets>
    <sheet name="Asignavimai_1p" sheetId="4" r:id="rId1"/>
  </sheets>
  <definedNames>
    <definedName name="_xlnm.Print_Titles" localSheetId="0">Asignavimai_1p!$9:$10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4" l="1"/>
  <c r="E39" i="4" s="1"/>
  <c r="E38" i="4" s="1"/>
  <c r="D39" i="4"/>
  <c r="D38" i="4" s="1"/>
  <c r="C33" i="4"/>
  <c r="C32" i="4" s="1"/>
  <c r="E32" i="4"/>
  <c r="D32" i="4"/>
  <c r="C30" i="4"/>
  <c r="C29" i="4" s="1"/>
  <c r="C28" i="4" s="1"/>
  <c r="D29" i="4"/>
  <c r="D28" i="4" s="1"/>
  <c r="E29" i="4"/>
  <c r="E28" i="4" s="1"/>
  <c r="E27" i="4"/>
  <c r="D23" i="4"/>
  <c r="D22" i="4" s="1"/>
  <c r="E24" i="4"/>
  <c r="C24" i="4" s="1"/>
  <c r="C23" i="4" s="1"/>
  <c r="C22" i="4" s="1"/>
  <c r="E21" i="4"/>
  <c r="D12" i="4"/>
  <c r="E12" i="4"/>
  <c r="C13" i="4"/>
  <c r="C14" i="4"/>
  <c r="C15" i="4"/>
  <c r="C40" i="4" l="1"/>
  <c r="C39" i="4" s="1"/>
  <c r="C38" i="4" s="1"/>
  <c r="E23" i="4"/>
  <c r="E22" i="4" s="1"/>
  <c r="D34" i="4" l="1"/>
  <c r="E34" i="4"/>
  <c r="D36" i="4"/>
  <c r="E36" i="4"/>
  <c r="C37" i="4"/>
  <c r="C36" i="4" s="1"/>
  <c r="C35" i="4"/>
  <c r="C34" i="4" s="1"/>
  <c r="C52" i="4"/>
  <c r="C51" i="4" s="1"/>
  <c r="C50" i="4" s="1"/>
  <c r="E51" i="4"/>
  <c r="E50" i="4" s="1"/>
  <c r="D51" i="4"/>
  <c r="D50" i="4" s="1"/>
  <c r="C58" i="4"/>
  <c r="C57" i="4" s="1"/>
  <c r="C56" i="4" s="1"/>
  <c r="E57" i="4"/>
  <c r="E56" i="4" s="1"/>
  <c r="D57" i="4"/>
  <c r="D56" i="4" s="1"/>
  <c r="C49" i="4"/>
  <c r="C48" i="4" s="1"/>
  <c r="C47" i="4" s="1"/>
  <c r="E48" i="4"/>
  <c r="E47" i="4" s="1"/>
  <c r="D48" i="4"/>
  <c r="D47" i="4" s="1"/>
  <c r="C46" i="4"/>
  <c r="C45" i="4" s="1"/>
  <c r="C44" i="4" s="1"/>
  <c r="E45" i="4"/>
  <c r="E44" i="4" s="1"/>
  <c r="D45" i="4"/>
  <c r="D44" i="4" s="1"/>
  <c r="C27" i="4"/>
  <c r="C26" i="4" s="1"/>
  <c r="C25" i="4" s="1"/>
  <c r="E26" i="4"/>
  <c r="E25" i="4" s="1"/>
  <c r="D26" i="4"/>
  <c r="D25" i="4" s="1"/>
  <c r="C19" i="4"/>
  <c r="C18" i="4" s="1"/>
  <c r="D18" i="4"/>
  <c r="E18" i="4"/>
  <c r="C17" i="4"/>
  <c r="C31" i="4" l="1"/>
  <c r="E31" i="4"/>
  <c r="D31" i="4"/>
  <c r="C55" i="4" l="1"/>
  <c r="C54" i="4" s="1"/>
  <c r="C53" i="4" s="1"/>
  <c r="E54" i="4"/>
  <c r="E53" i="4" s="1"/>
  <c r="D54" i="4"/>
  <c r="D53" i="4" s="1"/>
  <c r="C43" i="4"/>
  <c r="C42" i="4" s="1"/>
  <c r="C41" i="4" s="1"/>
  <c r="E42" i="4"/>
  <c r="E41" i="4" s="1"/>
  <c r="D42" i="4"/>
  <c r="D41" i="4" s="1"/>
  <c r="C21" i="4"/>
  <c r="C16" i="4"/>
  <c r="C12" i="4" s="1"/>
  <c r="E20" i="4"/>
  <c r="E11" i="4" s="1"/>
  <c r="E60" i="4"/>
  <c r="E59" i="4" s="1"/>
  <c r="C61" i="4"/>
  <c r="D20" i="4"/>
  <c r="D11" i="4" s="1"/>
  <c r="D62" i="4" s="1"/>
  <c r="D60" i="4"/>
  <c r="D59" i="4" s="1"/>
  <c r="E62" i="4" l="1"/>
  <c r="C60" i="4"/>
  <c r="C59" i="4" s="1"/>
  <c r="C20" i="4"/>
  <c r="C11" i="4" s="1"/>
  <c r="C62" i="4" s="1"/>
</calcChain>
</file>

<file path=xl/sharedStrings.xml><?xml version="1.0" encoding="utf-8"?>
<sst xmlns="http://schemas.openxmlformats.org/spreadsheetml/2006/main" count="116" uniqueCount="97">
  <si>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</si>
  <si>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</si>
  <si>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</si>
  <si>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</si>
  <si>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</si>
  <si>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</si>
  <si>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</si>
  <si>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Savivaldybės valdymo ir pagrindinių funkcijų vykdymo programa Nr. 4</t>
  </si>
  <si>
    <t>1.1.1.</t>
  </si>
  <si>
    <t>2.</t>
  </si>
  <si>
    <t>Savivaldybės administracija</t>
  </si>
  <si>
    <t>2.1.</t>
  </si>
  <si>
    <t>Ugdymo kokybės ir mokymosi aplinkos užtikrinimo programa Nr. 1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</si>
  <si>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</si>
  <si>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</si>
  <si>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</si>
  <si>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</si>
  <si>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</si>
  <si>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</si>
  <si>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Kultūros ir turizmo, sporto, jaunimo ir bendruomenių veiklos aktyvinimo programa Nr. 3</t>
  </si>
  <si>
    <t>13.</t>
  </si>
  <si>
    <t>13.1.</t>
  </si>
  <si>
    <t>3.</t>
  </si>
  <si>
    <t>3.1.</t>
  </si>
  <si>
    <t>3.1.1.</t>
  </si>
  <si>
    <t>4.</t>
  </si>
  <si>
    <t>4.1.</t>
  </si>
  <si>
    <t>4.1.1.</t>
  </si>
  <si>
    <t>5.</t>
  </si>
  <si>
    <t>5.1.</t>
  </si>
  <si>
    <t>5.1.1.</t>
  </si>
  <si>
    <t>6.</t>
  </si>
  <si>
    <t>6.1.</t>
  </si>
  <si>
    <t>6.1.1.</t>
  </si>
  <si>
    <t>7.</t>
  </si>
  <si>
    <t>7.1.1.</t>
  </si>
  <si>
    <t>8.</t>
  </si>
  <si>
    <t>9.</t>
  </si>
  <si>
    <t>10.</t>
  </si>
  <si>
    <t>10.1.</t>
  </si>
  <si>
    <t>10.1.1.</t>
  </si>
  <si>
    <t>11.</t>
  </si>
  <si>
    <t>11.1.</t>
  </si>
  <si>
    <t>11.1.1.</t>
  </si>
  <si>
    <t>12.</t>
  </si>
  <si>
    <t>12.1.</t>
  </si>
  <si>
    <t>12.1.1.</t>
  </si>
  <si>
    <t>Skuodo vaikų lopšelis-darželis</t>
  </si>
  <si>
    <t>Mosėdžio vaikų lopšelis-darželis</t>
  </si>
  <si>
    <t>1 priedas</t>
  </si>
  <si>
    <t>7.1.</t>
  </si>
  <si>
    <t>Infrastruktūros ir investicijų plėtros programa Nr. 6</t>
  </si>
  <si>
    <t>Aleksandrijos seniūnija</t>
  </si>
  <si>
    <t>Ylakių seniūnija</t>
  </si>
  <si>
    <t>13.1.1.</t>
  </si>
  <si>
    <t>Ylakių gimnazija</t>
  </si>
  <si>
    <t>Ylakių vaikų lopšelis-darželis</t>
  </si>
  <si>
    <t>Mosėdžio gimnazija</t>
  </si>
  <si>
    <t>8.1.</t>
  </si>
  <si>
    <t>8.1.1.</t>
  </si>
  <si>
    <t>9.1.</t>
  </si>
  <si>
    <t>9.1.1.</t>
  </si>
  <si>
    <t xml:space="preserve">SKUODO RAJONO SAVIVALDYBĖS 2024 METŲ BIUDŽETO ASIGNAVIMŲ PATIKSLINIMAS </t>
  </si>
  <si>
    <t>Skuodo meno mokykla</t>
  </si>
  <si>
    <t>Skuodo miesto seniūnija</t>
  </si>
  <si>
    <t>1.2.</t>
  </si>
  <si>
    <t>1.2.1.</t>
  </si>
  <si>
    <t>1.3.1.</t>
  </si>
  <si>
    <t>3.5.1.2. Organizacijų aktyvinimas ir projektinės veiklos skatinimas</t>
  </si>
  <si>
    <t>Valstybės biudžeto lėšos</t>
  </si>
  <si>
    <t>2.2.1.8. Medicinos prieinamumo paslaugų didinimas</t>
  </si>
  <si>
    <t>4.1.1.1. Savivaldybės administracijos veiklos užtikrinimas</t>
  </si>
  <si>
    <t>4.1.1.2. Seniūnijų veiklos užtikrinimas</t>
  </si>
  <si>
    <t>6.1.1.2. Komunalinio ūkio plėtra seniūnijose</t>
  </si>
  <si>
    <t>1.1.2.1. Skuodo meno mokyklos veiklos organizavimo užtikrinimas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</si>
  <si>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</si>
  <si>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</si>
  <si>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</si>
  <si>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t>2.2.2.1. Visuomenės sveikatos priežiūros funkcijų vykdymas</t>
  </si>
  <si>
    <t>1.1.2.</t>
  </si>
  <si>
    <t>Skuodo Bartuvos progimnazija</t>
  </si>
  <si>
    <t>1.1.1.2. Ugdymo proceso organizavimas ir vykdymas pagrindinėse mokyklose ir progimnazijose</t>
  </si>
  <si>
    <t>Skuodo seniūnija</t>
  </si>
  <si>
    <t>2.1.2.7. Būsto šildymo išlaidų, geriamojo vandens išlaidų ir karšto vandens išlaidų kompensavimas</t>
  </si>
  <si>
    <t>2.1.3.2. Socialinių globos paslaugų iš globos įstaigų pirkimas</t>
  </si>
  <si>
    <t>1.1.3.</t>
  </si>
  <si>
    <t>1.1.4.</t>
  </si>
  <si>
    <t>1.1.5.</t>
  </si>
  <si>
    <t>2.1.2.6. Socialinių išmokų skyrimas ir mokėjimas</t>
  </si>
  <si>
    <t>2.1.4.2. Socialinio būsto ir savivaldybės būstų fondų plėtros programos įgyvendinimas</t>
  </si>
  <si>
    <t>1.1.1.3. Ugdymo proceso organizavimas ir vykdymas gimnazijose</t>
  </si>
  <si>
    <t>1.1.1.1. Ugdymo proceso organizavimas ir vykdymas lopšeliuose-darželiuose</t>
  </si>
  <si>
    <t>5.2.</t>
  </si>
  <si>
    <t>5.2.1.</t>
  </si>
  <si>
    <t>5.3.</t>
  </si>
  <si>
    <t>5.3.1.</t>
  </si>
  <si>
    <t>2023 m. balandžio 16 d. sprendimu Nr. T10-95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</si>
</sst>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1" fontId="6" fillId="0" borderId="0" xfId="1" applyNumberFormat="1" applyFont="1" applyAlignment="1">
      <alignment horizontal="center"/>
    </xf>
    <xf numFmtId="0" fontId="10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8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0" fontId="6" fillId="0" borderId="0" xfId="1" applyFont="1" applyAlignment="1">
      <alignment horizontal="right" wrapText="1"/>
    </xf>
    <xf numFmtId="49" fontId="13" fillId="0" borderId="1" xfId="1" applyNumberFormat="1" applyFont="1" applyBorder="1" applyAlignment="1">
      <alignment horizontal="center"/>
    </xf>
    <xf numFmtId="0" fontId="13" fillId="0" borderId="2" xfId="1" applyFont="1" applyBorder="1" applyAlignment="1">
      <alignment wrapText="1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left"/>
    </xf>
    <xf numFmtId="3" fontId="9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11" fillId="0" borderId="0" xfId="0" applyFont="1"/>
    <xf numFmtId="3" fontId="8" fillId="0" borderId="1" xfId="1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wrapText="1"/>
    </xf>
    <xf numFmtId="0" fontId="8" fillId="0" borderId="2" xfId="1" applyFont="1" applyBorder="1" applyAlignment="1">
      <alignment wrapText="1"/>
    </xf>
    <xf numFmtId="0" fontId="8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8" fillId="3" borderId="2" xfId="1" applyFont="1" applyFill="1" applyBorder="1"/>
    <xf numFmtId="49" fontId="9" fillId="0" borderId="1" xfId="1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9" fillId="0" borderId="2" xfId="1" applyFont="1" applyBorder="1" applyAlignment="1">
      <alignment horizontal="left"/>
    </xf>
    <xf numFmtId="0" fontId="10" fillId="0" borderId="2" xfId="1" applyFont="1" applyBorder="1" applyAlignment="1">
      <alignment horizontal="left" wrapText="1"/>
    </xf>
    <xf numFmtId="0" fontId="8" fillId="0" borderId="2" xfId="1" applyFont="1" applyBorder="1" applyAlignment="1">
      <alignment horizontal="left" wrapText="1"/>
    </xf>
    <xf numFmtId="0" fontId="7" fillId="0" borderId="0" xfId="1" applyFont="1" applyAlignment="1">
      <alignment horizontal="center" wrapText="1"/>
    </xf>
    <xf numFmtId="0" fontId="8" fillId="0" borderId="3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E68"/>
  <sheetViews>
    <sheetView showZeros="0" tabSelected="1" topLeftCell="A58" zoomScaleNormal="100" workbookViewId="0">
      <selection activeCell="A66" sqref="A66:XFD77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3" width="15.6640625" style="1" customWidth="1"/>
    <col min="4" max="4" width="15.6640625" style="1" hidden="1" customWidth="1"/>
    <col min="5" max="5" width="15.6640625" style="1" customWidth="1"/>
    <col min="6" max="16384" width="9.109375" style="1"/>
  </cols>
  <sheetData>
    <row r="1" spans="1:5" ht="14.25" customHeight="1" x14ac:dyDescent="0.25">
      <c r="C1" s="2" t="s">
        <v>0</v>
      </c>
      <c r="D1" s="2"/>
    </row>
    <row r="2" spans="1:5" ht="13.8" x14ac:dyDescent="0.25">
      <c r="C2" s="3" t="s">
        <v>1</v>
      </c>
      <c r="D2" s="3"/>
    </row>
    <row r="3" spans="1:5" ht="13.8" x14ac:dyDescent="0.25">
      <c r="C3" s="3" t="s">
        <v>96</v>
      </c>
      <c r="D3" s="3"/>
    </row>
    <row r="4" spans="1:5" x14ac:dyDescent="0.25">
      <c r="C4" s="1" t="s">
        <v>49</v>
      </c>
    </row>
    <row r="5" spans="1:5" x14ac:dyDescent="0.25">
      <c r="C5" s="4"/>
    </row>
    <row r="6" spans="1:5" ht="34.5" customHeight="1" x14ac:dyDescent="0.3">
      <c r="A6" s="36" t="s">
        <v>62</v>
      </c>
      <c r="B6" s="36"/>
      <c r="C6" s="36"/>
      <c r="D6" s="36"/>
      <c r="E6" s="36"/>
    </row>
    <row r="7" spans="1:5" x14ac:dyDescent="0.25">
      <c r="B7" s="5"/>
      <c r="C7" s="5"/>
    </row>
    <row r="8" spans="1:5" x14ac:dyDescent="0.25">
      <c r="B8" s="5"/>
      <c r="C8" s="15"/>
      <c r="D8" s="15"/>
      <c r="E8" s="15" t="s">
        <v>18</v>
      </c>
    </row>
    <row r="9" spans="1:5" ht="63.75" customHeight="1" x14ac:dyDescent="0.25">
      <c r="A9" s="9" t="s">
        <v>2</v>
      </c>
      <c r="B9" s="8" t="s">
        <v>3</v>
      </c>
      <c r="C9" s="8" t="s">
        <v>4</v>
      </c>
      <c r="D9" s="8" t="s">
        <v>69</v>
      </c>
      <c r="E9" s="8" t="s">
        <v>75</v>
      </c>
    </row>
    <row r="10" spans="1:5" x14ac:dyDescent="0.25">
      <c r="A10" s="11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 ht="13.8" x14ac:dyDescent="0.25">
      <c r="A11" s="18" t="s">
        <v>5</v>
      </c>
      <c r="B11" s="19" t="s">
        <v>10</v>
      </c>
      <c r="C11" s="20">
        <f>C12+C18+C20</f>
        <v>-235262</v>
      </c>
      <c r="D11" s="20">
        <f t="shared" ref="D11:E11" si="0">D12+D18+D20</f>
        <v>0</v>
      </c>
      <c r="E11" s="20">
        <f t="shared" si="0"/>
        <v>-235262</v>
      </c>
    </row>
    <row r="12" spans="1:5" ht="27.6" x14ac:dyDescent="0.25">
      <c r="A12" s="18" t="s">
        <v>6</v>
      </c>
      <c r="B12" s="7" t="s">
        <v>14</v>
      </c>
      <c r="C12" s="20">
        <f>SUM(C13:C17)</f>
        <v>-236900</v>
      </c>
      <c r="D12" s="20">
        <f t="shared" ref="D12:E12" si="1">SUM(D13:D17)</f>
        <v>0</v>
      </c>
      <c r="E12" s="20">
        <f t="shared" si="1"/>
        <v>-236900</v>
      </c>
    </row>
    <row r="13" spans="1:5" ht="13.8" x14ac:dyDescent="0.25">
      <c r="A13" s="21" t="s">
        <v>8</v>
      </c>
      <c r="B13" s="22" t="s">
        <v>88</v>
      </c>
      <c r="C13" s="23">
        <f t="shared" ref="C13:C15" si="2">D13+E13</f>
        <v>-2100</v>
      </c>
      <c r="D13" s="20"/>
      <c r="E13" s="23">
        <v>-2100</v>
      </c>
    </row>
    <row r="14" spans="1:5" ht="27.6" x14ac:dyDescent="0.25">
      <c r="A14" s="21" t="s">
        <v>79</v>
      </c>
      <c r="B14" s="24" t="s">
        <v>83</v>
      </c>
      <c r="C14" s="23">
        <f t="shared" si="2"/>
        <v>-234800</v>
      </c>
      <c r="D14" s="20"/>
      <c r="E14" s="23">
        <v>-234800</v>
      </c>
    </row>
    <row r="15" spans="1:5" ht="13.8" x14ac:dyDescent="0.25">
      <c r="A15" s="21" t="s">
        <v>85</v>
      </c>
      <c r="B15" s="31" t="s">
        <v>84</v>
      </c>
      <c r="C15" s="23">
        <f t="shared" si="2"/>
        <v>0</v>
      </c>
      <c r="D15" s="20"/>
      <c r="E15" s="20">
        <v>0</v>
      </c>
    </row>
    <row r="16" spans="1:5" ht="13.8" x14ac:dyDescent="0.25">
      <c r="A16" s="21" t="s">
        <v>86</v>
      </c>
      <c r="B16" s="25" t="s">
        <v>70</v>
      </c>
      <c r="C16" s="23">
        <f>D16+E16</f>
        <v>1625</v>
      </c>
      <c r="D16" s="23"/>
      <c r="E16" s="23">
        <v>1625</v>
      </c>
    </row>
    <row r="17" spans="1:5" ht="13.8" x14ac:dyDescent="0.25">
      <c r="A17" s="21" t="s">
        <v>87</v>
      </c>
      <c r="B17" s="26" t="s">
        <v>78</v>
      </c>
      <c r="C17" s="23">
        <f>D17+E17</f>
        <v>-1625</v>
      </c>
      <c r="D17" s="23"/>
      <c r="E17" s="23">
        <v>-1625</v>
      </c>
    </row>
    <row r="18" spans="1:5" ht="27.6" x14ac:dyDescent="0.25">
      <c r="A18" s="18" t="s">
        <v>65</v>
      </c>
      <c r="B18" s="27" t="s">
        <v>19</v>
      </c>
      <c r="C18" s="20">
        <f>C19</f>
        <v>3000</v>
      </c>
      <c r="D18" s="20">
        <f t="shared" ref="D18:E18" si="3">D19</f>
        <v>0</v>
      </c>
      <c r="E18" s="20">
        <f t="shared" si="3"/>
        <v>3000</v>
      </c>
    </row>
    <row r="19" spans="1:5" ht="27.6" x14ac:dyDescent="0.25">
      <c r="A19" s="21" t="s">
        <v>66</v>
      </c>
      <c r="B19" s="28" t="s">
        <v>68</v>
      </c>
      <c r="C19" s="23">
        <f>D19+E19</f>
        <v>3000</v>
      </c>
      <c r="D19" s="23"/>
      <c r="E19" s="23">
        <v>3000</v>
      </c>
    </row>
    <row r="20" spans="1:5" ht="27.6" x14ac:dyDescent="0.25">
      <c r="A20" s="18" t="s">
        <v>16</v>
      </c>
      <c r="B20" s="27" t="s">
        <v>7</v>
      </c>
      <c r="C20" s="20">
        <f>SUM(C21:C21)</f>
        <v>-1362</v>
      </c>
      <c r="D20" s="20">
        <f t="shared" ref="D20:E20" si="4">SUM(D21:D21)</f>
        <v>0</v>
      </c>
      <c r="E20" s="20">
        <f t="shared" si="4"/>
        <v>-1362</v>
      </c>
    </row>
    <row r="21" spans="1:5" ht="13.8" x14ac:dyDescent="0.25">
      <c r="A21" s="21" t="s">
        <v>67</v>
      </c>
      <c r="B21" s="24" t="s">
        <v>71</v>
      </c>
      <c r="C21" s="23">
        <f>D21+E21</f>
        <v>-1362</v>
      </c>
      <c r="D21" s="23"/>
      <c r="E21" s="23">
        <f>-462-3000+2100</f>
        <v>-1362</v>
      </c>
    </row>
    <row r="22" spans="1:5" ht="27.6" x14ac:dyDescent="0.25">
      <c r="A22" s="16" t="s">
        <v>9</v>
      </c>
      <c r="B22" s="17" t="s">
        <v>76</v>
      </c>
      <c r="C22" s="20">
        <f>C23</f>
        <v>196490</v>
      </c>
      <c r="D22" s="20">
        <f t="shared" ref="D22:E23" si="5">D23</f>
        <v>0</v>
      </c>
      <c r="E22" s="20">
        <f t="shared" si="5"/>
        <v>196490</v>
      </c>
    </row>
    <row r="23" spans="1:5" ht="13.8" x14ac:dyDescent="0.25">
      <c r="A23" s="18" t="s">
        <v>11</v>
      </c>
      <c r="B23" s="27" t="s">
        <v>51</v>
      </c>
      <c r="C23" s="20">
        <f>C24</f>
        <v>196490</v>
      </c>
      <c r="D23" s="20">
        <f t="shared" si="5"/>
        <v>0</v>
      </c>
      <c r="E23" s="20">
        <f t="shared" si="5"/>
        <v>196490</v>
      </c>
    </row>
    <row r="24" spans="1:5" ht="13.8" x14ac:dyDescent="0.25">
      <c r="A24" s="21" t="s">
        <v>13</v>
      </c>
      <c r="B24" s="29" t="s">
        <v>77</v>
      </c>
      <c r="C24" s="23">
        <f>D24+E24</f>
        <v>196490</v>
      </c>
      <c r="D24" s="23"/>
      <c r="E24" s="23">
        <f>200000-3510</f>
        <v>196490</v>
      </c>
    </row>
    <row r="25" spans="1:5" ht="13.8" x14ac:dyDescent="0.25">
      <c r="A25" s="30" t="s">
        <v>22</v>
      </c>
      <c r="B25" s="19" t="s">
        <v>52</v>
      </c>
      <c r="C25" s="20">
        <f>C26</f>
        <v>3972</v>
      </c>
      <c r="D25" s="20">
        <f t="shared" ref="D25:E26" si="6">D26</f>
        <v>0</v>
      </c>
      <c r="E25" s="20">
        <f t="shared" si="6"/>
        <v>3972</v>
      </c>
    </row>
    <row r="26" spans="1:5" ht="13.8" x14ac:dyDescent="0.25">
      <c r="A26" s="30" t="s">
        <v>23</v>
      </c>
      <c r="B26" s="27" t="s">
        <v>51</v>
      </c>
      <c r="C26" s="20">
        <f>C27</f>
        <v>3972</v>
      </c>
      <c r="D26" s="20">
        <f t="shared" si="6"/>
        <v>0</v>
      </c>
      <c r="E26" s="20">
        <f t="shared" si="6"/>
        <v>3972</v>
      </c>
    </row>
    <row r="27" spans="1:5" ht="13.8" x14ac:dyDescent="0.25">
      <c r="A27" s="10" t="s">
        <v>24</v>
      </c>
      <c r="B27" s="26" t="s">
        <v>73</v>
      </c>
      <c r="C27" s="23">
        <f>D27+E27</f>
        <v>3972</v>
      </c>
      <c r="D27" s="23"/>
      <c r="E27" s="23">
        <f>462+3510</f>
        <v>3972</v>
      </c>
    </row>
    <row r="28" spans="1:5" ht="13.8" x14ac:dyDescent="0.25">
      <c r="A28" s="30" t="s">
        <v>25</v>
      </c>
      <c r="B28" s="19" t="s">
        <v>53</v>
      </c>
      <c r="C28" s="20">
        <f>C29</f>
        <v>5000</v>
      </c>
      <c r="D28" s="20">
        <f t="shared" ref="D28:E29" si="7">D29</f>
        <v>0</v>
      </c>
      <c r="E28" s="20">
        <f t="shared" si="7"/>
        <v>5000</v>
      </c>
    </row>
    <row r="29" spans="1:5" ht="27.6" x14ac:dyDescent="0.25">
      <c r="A29" s="18" t="s">
        <v>26</v>
      </c>
      <c r="B29" s="7" t="s">
        <v>14</v>
      </c>
      <c r="C29" s="20">
        <f>C30</f>
        <v>5000</v>
      </c>
      <c r="D29" s="20">
        <f t="shared" si="7"/>
        <v>0</v>
      </c>
      <c r="E29" s="20">
        <f t="shared" si="7"/>
        <v>5000</v>
      </c>
    </row>
    <row r="30" spans="1:5" ht="27.6" x14ac:dyDescent="0.25">
      <c r="A30" s="10" t="s">
        <v>27</v>
      </c>
      <c r="B30" s="31" t="s">
        <v>89</v>
      </c>
      <c r="C30" s="23">
        <f>D30+E30</f>
        <v>5000</v>
      </c>
      <c r="D30" s="23"/>
      <c r="E30" s="23">
        <v>5000</v>
      </c>
    </row>
    <row r="31" spans="1:5" ht="13.8" x14ac:dyDescent="0.25">
      <c r="A31" s="30" t="s">
        <v>28</v>
      </c>
      <c r="B31" s="19" t="s">
        <v>82</v>
      </c>
      <c r="C31" s="20">
        <f>C32+C34+C36</f>
        <v>7000</v>
      </c>
      <c r="D31" s="20">
        <f t="shared" ref="D31:E31" si="8">D32+D34+D36</f>
        <v>0</v>
      </c>
      <c r="E31" s="20">
        <f t="shared" si="8"/>
        <v>7000</v>
      </c>
    </row>
    <row r="32" spans="1:5" ht="27.6" x14ac:dyDescent="0.25">
      <c r="A32" s="18" t="s">
        <v>29</v>
      </c>
      <c r="B32" s="7" t="s">
        <v>14</v>
      </c>
      <c r="C32" s="20">
        <f>C33</f>
        <v>7000</v>
      </c>
      <c r="D32" s="20">
        <f t="shared" ref="D32" si="9">D33</f>
        <v>0</v>
      </c>
      <c r="E32" s="20">
        <f t="shared" ref="E32" si="10">E33</f>
        <v>7000</v>
      </c>
    </row>
    <row r="33" spans="1:5" ht="27.6" x14ac:dyDescent="0.25">
      <c r="A33" s="10" t="s">
        <v>30</v>
      </c>
      <c r="B33" s="31" t="s">
        <v>89</v>
      </c>
      <c r="C33" s="23">
        <f>D33+E33</f>
        <v>7000</v>
      </c>
      <c r="D33" s="23"/>
      <c r="E33" s="23">
        <v>7000</v>
      </c>
    </row>
    <row r="34" spans="1:5" ht="27.6" x14ac:dyDescent="0.25">
      <c r="A34" s="30" t="s">
        <v>92</v>
      </c>
      <c r="B34" s="27" t="s">
        <v>7</v>
      </c>
      <c r="C34" s="20">
        <f>C35</f>
        <v>-2459</v>
      </c>
      <c r="D34" s="20">
        <f t="shared" ref="D34:E34" si="11">D35</f>
        <v>0</v>
      </c>
      <c r="E34" s="20">
        <f t="shared" si="11"/>
        <v>-2459</v>
      </c>
    </row>
    <row r="35" spans="1:5" ht="13.8" x14ac:dyDescent="0.25">
      <c r="A35" s="10" t="s">
        <v>93</v>
      </c>
      <c r="B35" s="26" t="s">
        <v>72</v>
      </c>
      <c r="C35" s="23">
        <f>D35+E35</f>
        <v>-2459</v>
      </c>
      <c r="D35" s="23"/>
      <c r="E35" s="23">
        <v>-2459</v>
      </c>
    </row>
    <row r="36" spans="1:5" ht="13.8" x14ac:dyDescent="0.25">
      <c r="A36" s="30" t="s">
        <v>94</v>
      </c>
      <c r="B36" s="27" t="s">
        <v>51</v>
      </c>
      <c r="C36" s="20">
        <f>C37</f>
        <v>2459</v>
      </c>
      <c r="D36" s="20">
        <f t="shared" ref="D36:E36" si="12">D37</f>
        <v>0</v>
      </c>
      <c r="E36" s="20">
        <f t="shared" si="12"/>
        <v>2459</v>
      </c>
    </row>
    <row r="37" spans="1:5" ht="13.8" x14ac:dyDescent="0.25">
      <c r="A37" s="10" t="s">
        <v>95</v>
      </c>
      <c r="B37" s="26" t="s">
        <v>73</v>
      </c>
      <c r="C37" s="23">
        <f>D37+E37</f>
        <v>2459</v>
      </c>
      <c r="D37" s="23"/>
      <c r="E37" s="23">
        <v>2459</v>
      </c>
    </row>
    <row r="38" spans="1:5" ht="13.8" x14ac:dyDescent="0.25">
      <c r="A38" s="30" t="s">
        <v>31</v>
      </c>
      <c r="B38" s="19" t="s">
        <v>64</v>
      </c>
      <c r="C38" s="20">
        <f>C39</f>
        <v>22800</v>
      </c>
      <c r="D38" s="20">
        <f t="shared" ref="D38:D39" si="13">D39</f>
        <v>0</v>
      </c>
      <c r="E38" s="20">
        <f t="shared" ref="E38:E39" si="14">E39</f>
        <v>22800</v>
      </c>
    </row>
    <row r="39" spans="1:5" ht="27.6" x14ac:dyDescent="0.25">
      <c r="A39" s="18" t="s">
        <v>32</v>
      </c>
      <c r="B39" s="7" t="s">
        <v>14</v>
      </c>
      <c r="C39" s="20">
        <f>C40</f>
        <v>22800</v>
      </c>
      <c r="D39" s="20">
        <f t="shared" si="13"/>
        <v>0</v>
      </c>
      <c r="E39" s="20">
        <f t="shared" si="14"/>
        <v>22800</v>
      </c>
    </row>
    <row r="40" spans="1:5" ht="27.6" x14ac:dyDescent="0.25">
      <c r="A40" s="10" t="s">
        <v>33</v>
      </c>
      <c r="B40" s="31" t="s">
        <v>89</v>
      </c>
      <c r="C40" s="23">
        <f>D40+E40</f>
        <v>22800</v>
      </c>
      <c r="D40" s="23"/>
      <c r="E40" s="23">
        <f>7000+6000+9800</f>
        <v>22800</v>
      </c>
    </row>
    <row r="41" spans="1:5" ht="13.8" x14ac:dyDescent="0.25">
      <c r="A41" s="30" t="s">
        <v>34</v>
      </c>
      <c r="B41" s="19" t="s">
        <v>47</v>
      </c>
      <c r="C41" s="20">
        <f>C42</f>
        <v>-320</v>
      </c>
      <c r="D41" s="20">
        <f t="shared" ref="D41:D48" si="15">D42</f>
        <v>0</v>
      </c>
      <c r="E41" s="20">
        <f t="shared" ref="E41:E48" si="16">E42</f>
        <v>-320</v>
      </c>
    </row>
    <row r="42" spans="1:5" ht="27.6" x14ac:dyDescent="0.25">
      <c r="A42" s="30" t="s">
        <v>50</v>
      </c>
      <c r="B42" s="27" t="s">
        <v>12</v>
      </c>
      <c r="C42" s="20">
        <f>C43</f>
        <v>-320</v>
      </c>
      <c r="D42" s="20">
        <f t="shared" si="15"/>
        <v>0</v>
      </c>
      <c r="E42" s="20">
        <f t="shared" si="16"/>
        <v>-320</v>
      </c>
    </row>
    <row r="43" spans="1:5" ht="27.6" x14ac:dyDescent="0.25">
      <c r="A43" s="21" t="s">
        <v>35</v>
      </c>
      <c r="B43" s="32" t="s">
        <v>91</v>
      </c>
      <c r="C43" s="23">
        <f>D43+E43</f>
        <v>-320</v>
      </c>
      <c r="D43" s="23"/>
      <c r="E43" s="23">
        <v>-320</v>
      </c>
    </row>
    <row r="44" spans="1:5" ht="13.8" x14ac:dyDescent="0.25">
      <c r="A44" s="30" t="s">
        <v>36</v>
      </c>
      <c r="B44" s="19" t="s">
        <v>56</v>
      </c>
      <c r="C44" s="20">
        <f>C45</f>
        <v>60</v>
      </c>
      <c r="D44" s="20">
        <f t="shared" si="15"/>
        <v>0</v>
      </c>
      <c r="E44" s="20">
        <f t="shared" si="16"/>
        <v>60</v>
      </c>
    </row>
    <row r="45" spans="1:5" ht="27.6" x14ac:dyDescent="0.25">
      <c r="A45" s="30" t="s">
        <v>58</v>
      </c>
      <c r="B45" s="27" t="s">
        <v>12</v>
      </c>
      <c r="C45" s="20">
        <f>C46</f>
        <v>60</v>
      </c>
      <c r="D45" s="20">
        <f t="shared" si="15"/>
        <v>0</v>
      </c>
      <c r="E45" s="20">
        <f t="shared" si="16"/>
        <v>60</v>
      </c>
    </row>
    <row r="46" spans="1:5" ht="27.6" x14ac:dyDescent="0.25">
      <c r="A46" s="10" t="s">
        <v>59</v>
      </c>
      <c r="B46" s="32" t="s">
        <v>91</v>
      </c>
      <c r="C46" s="23">
        <f>D46+E46</f>
        <v>60</v>
      </c>
      <c r="D46" s="23"/>
      <c r="E46" s="23">
        <v>60</v>
      </c>
    </row>
    <row r="47" spans="1:5" ht="13.8" x14ac:dyDescent="0.25">
      <c r="A47" s="30" t="s">
        <v>37</v>
      </c>
      <c r="B47" s="19" t="s">
        <v>48</v>
      </c>
      <c r="C47" s="20">
        <f>C48</f>
        <v>210</v>
      </c>
      <c r="D47" s="20">
        <f t="shared" si="15"/>
        <v>0</v>
      </c>
      <c r="E47" s="20">
        <f t="shared" si="16"/>
        <v>210</v>
      </c>
    </row>
    <row r="48" spans="1:5" ht="27.6" x14ac:dyDescent="0.25">
      <c r="A48" s="30" t="s">
        <v>60</v>
      </c>
      <c r="B48" s="27" t="s">
        <v>12</v>
      </c>
      <c r="C48" s="20">
        <f>C49</f>
        <v>210</v>
      </c>
      <c r="D48" s="20">
        <f t="shared" si="15"/>
        <v>0</v>
      </c>
      <c r="E48" s="20">
        <f t="shared" si="16"/>
        <v>210</v>
      </c>
    </row>
    <row r="49" spans="1:5" ht="27.6" x14ac:dyDescent="0.25">
      <c r="A49" s="10" t="s">
        <v>61</v>
      </c>
      <c r="B49" s="32" t="s">
        <v>91</v>
      </c>
      <c r="C49" s="23">
        <f>D49+E49</f>
        <v>210</v>
      </c>
      <c r="D49" s="23"/>
      <c r="E49" s="23">
        <v>210</v>
      </c>
    </row>
    <row r="50" spans="1:5" ht="13.8" x14ac:dyDescent="0.25">
      <c r="A50" s="30" t="s">
        <v>38</v>
      </c>
      <c r="B50" s="19" t="s">
        <v>80</v>
      </c>
      <c r="C50" s="20">
        <f>C51</f>
        <v>40</v>
      </c>
      <c r="D50" s="20">
        <f t="shared" ref="D50:E51" si="17">D51</f>
        <v>0</v>
      </c>
      <c r="E50" s="20">
        <f t="shared" si="17"/>
        <v>40</v>
      </c>
    </row>
    <row r="51" spans="1:5" ht="27.6" x14ac:dyDescent="0.25">
      <c r="A51" s="30" t="s">
        <v>39</v>
      </c>
      <c r="B51" s="27" t="s">
        <v>12</v>
      </c>
      <c r="C51" s="20">
        <f>C52</f>
        <v>40</v>
      </c>
      <c r="D51" s="20">
        <f t="shared" si="17"/>
        <v>0</v>
      </c>
      <c r="E51" s="20">
        <f t="shared" si="17"/>
        <v>40</v>
      </c>
    </row>
    <row r="52" spans="1:5" ht="27.6" x14ac:dyDescent="0.25">
      <c r="A52" s="10" t="s">
        <v>40</v>
      </c>
      <c r="B52" s="32" t="s">
        <v>81</v>
      </c>
      <c r="C52" s="23">
        <f>D52+E52</f>
        <v>40</v>
      </c>
      <c r="D52" s="23"/>
      <c r="E52" s="23">
        <v>40</v>
      </c>
    </row>
    <row r="53" spans="1:5" ht="13.8" x14ac:dyDescent="0.25">
      <c r="A53" s="30" t="s">
        <v>41</v>
      </c>
      <c r="B53" s="19" t="s">
        <v>57</v>
      </c>
      <c r="C53" s="20">
        <f>C54</f>
        <v>30</v>
      </c>
      <c r="D53" s="20">
        <f t="shared" ref="D53:D57" si="18">D54</f>
        <v>0</v>
      </c>
      <c r="E53" s="20">
        <f t="shared" ref="E53:E57" si="19">E54</f>
        <v>30</v>
      </c>
    </row>
    <row r="54" spans="1:5" ht="27.6" x14ac:dyDescent="0.25">
      <c r="A54" s="30" t="s">
        <v>42</v>
      </c>
      <c r="B54" s="27" t="s">
        <v>12</v>
      </c>
      <c r="C54" s="20">
        <f>C55</f>
        <v>30</v>
      </c>
      <c r="D54" s="20">
        <f t="shared" si="18"/>
        <v>0</v>
      </c>
      <c r="E54" s="20">
        <f t="shared" si="19"/>
        <v>30</v>
      </c>
    </row>
    <row r="55" spans="1:5" ht="27.6" x14ac:dyDescent="0.25">
      <c r="A55" s="10" t="s">
        <v>43</v>
      </c>
      <c r="B55" s="32" t="s">
        <v>90</v>
      </c>
      <c r="C55" s="23">
        <f>D55+E55</f>
        <v>30</v>
      </c>
      <c r="D55" s="23"/>
      <c r="E55" s="23">
        <v>30</v>
      </c>
    </row>
    <row r="56" spans="1:5" ht="13.8" x14ac:dyDescent="0.25">
      <c r="A56" s="30" t="s">
        <v>44</v>
      </c>
      <c r="B56" s="19" t="s">
        <v>55</v>
      </c>
      <c r="C56" s="20">
        <f>C57</f>
        <v>-640</v>
      </c>
      <c r="D56" s="20">
        <f t="shared" si="18"/>
        <v>0</v>
      </c>
      <c r="E56" s="20">
        <f t="shared" si="19"/>
        <v>-640</v>
      </c>
    </row>
    <row r="57" spans="1:5" ht="27.6" x14ac:dyDescent="0.25">
      <c r="A57" s="30" t="s">
        <v>45</v>
      </c>
      <c r="B57" s="27" t="s">
        <v>12</v>
      </c>
      <c r="C57" s="20">
        <f>C58</f>
        <v>-640</v>
      </c>
      <c r="D57" s="20">
        <f t="shared" si="18"/>
        <v>0</v>
      </c>
      <c r="E57" s="20">
        <f t="shared" si="19"/>
        <v>-640</v>
      </c>
    </row>
    <row r="58" spans="1:5" ht="27.6" x14ac:dyDescent="0.25">
      <c r="A58" s="10" t="s">
        <v>46</v>
      </c>
      <c r="B58" s="32" t="s">
        <v>90</v>
      </c>
      <c r="C58" s="23">
        <f>D58+E58</f>
        <v>-640</v>
      </c>
      <c r="D58" s="23"/>
      <c r="E58" s="23">
        <v>-640</v>
      </c>
    </row>
    <row r="59" spans="1:5" ht="13.8" x14ac:dyDescent="0.25">
      <c r="A59" s="30" t="s">
        <v>20</v>
      </c>
      <c r="B59" s="33" t="s">
        <v>63</v>
      </c>
      <c r="C59" s="20">
        <f>C60</f>
        <v>620</v>
      </c>
      <c r="D59" s="20">
        <f t="shared" ref="D59:E60" si="20">D60</f>
        <v>0</v>
      </c>
      <c r="E59" s="20">
        <f t="shared" si="20"/>
        <v>620</v>
      </c>
    </row>
    <row r="60" spans="1:5" ht="27.6" x14ac:dyDescent="0.25">
      <c r="A60" s="30" t="s">
        <v>21</v>
      </c>
      <c r="B60" s="34" t="s">
        <v>12</v>
      </c>
      <c r="C60" s="20">
        <f>C61</f>
        <v>620</v>
      </c>
      <c r="D60" s="20">
        <f t="shared" si="20"/>
        <v>0</v>
      </c>
      <c r="E60" s="20">
        <f t="shared" si="20"/>
        <v>620</v>
      </c>
    </row>
    <row r="61" spans="1:5" ht="27.6" x14ac:dyDescent="0.25">
      <c r="A61" s="10" t="s">
        <v>54</v>
      </c>
      <c r="B61" s="35" t="s">
        <v>74</v>
      </c>
      <c r="C61" s="23">
        <f>D61+E61</f>
        <v>620</v>
      </c>
      <c r="D61" s="23"/>
      <c r="E61" s="23">
        <v>620</v>
      </c>
    </row>
    <row r="62" spans="1:5" ht="13.8" x14ac:dyDescent="0.25">
      <c r="A62" s="10"/>
      <c r="B62" s="19" t="s">
        <v>4</v>
      </c>
      <c r="C62" s="20">
        <f>C11+C22+C25+C28+C31+C38+C41+C44+C47+C50+C53+C56+C59</f>
        <v>0</v>
      </c>
      <c r="D62" s="20">
        <f t="shared" ref="D62:E62" si="21">D11+D22+D25+D28+D31+D38+D41+D44+D47+D50+D53+D56+D59</f>
        <v>0</v>
      </c>
      <c r="E62" s="20">
        <f t="shared" si="21"/>
        <v>0</v>
      </c>
    </row>
    <row r="63" spans="1:5" ht="15" customHeight="1" x14ac:dyDescent="0.25">
      <c r="A63" s="37" t="s">
        <v>15</v>
      </c>
      <c r="B63" s="37"/>
      <c r="C63" s="37"/>
      <c r="D63" s="37"/>
      <c r="E63" s="37"/>
    </row>
    <row r="64" spans="1:5" ht="15" customHeight="1" x14ac:dyDescent="0.25">
      <c r="A64" s="13"/>
      <c r="B64" s="13"/>
      <c r="C64" s="14"/>
    </row>
    <row r="65" spans="1:3" x14ac:dyDescent="0.25">
      <c r="C65" s="6"/>
    </row>
    <row r="66" spans="1:3" x14ac:dyDescent="0.25">
      <c r="C66" s="6"/>
    </row>
    <row r="67" spans="1:3" x14ac:dyDescent="0.25">
      <c r="C67" s="6"/>
    </row>
    <row r="68" spans="1:3" ht="13.8" x14ac:dyDescent="0.25">
      <c r="A68" s="2" t="s">
        <v>17</v>
      </c>
    </row>
  </sheetData>
  <mergeCells count="2">
    <mergeCell ref="A6:E6"/>
    <mergeCell ref="A63:E63"/>
  </mergeCells>
  <phoneticPr fontId="1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Asignavimai_1p</vt:lpstr>
      <vt:lpstr>Asignavimai_1p!Print_Titles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2024-04-16T15:09:17Z</cp:lastPrinted>
  <dcterms:created xsi:type="dcterms:W3CDTF">2021-02-03T18:40:37Z</dcterms:created>
  <dcterms:modified xsi:type="dcterms:W3CDTF">2024-04-16T15:11:03Z</dcterms:modified>
</cp:coreProperties>
</file>